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228"/>
  <workbookPr/>
  <mc:AlternateContent xmlns:mc="http://schemas.openxmlformats.org/markup-compatibility/2006">
    <mc:Choice Requires="x15">
      <x15ac:absPath xmlns:x15ac="http://schemas.microsoft.com/office/spreadsheetml/2010/11/ac" url="\\172.27.0.10\terry\Back Up Folder\On-line File Folder\Merritt Realty\New Forms for Merritt Realty Corporation\"/>
    </mc:Choice>
  </mc:AlternateContent>
  <xr:revisionPtr revIDLastSave="0" documentId="10_ncr:8100000_{5DF5C2B0-C4E0-4C7D-AD42-1F223E761E9D}" xr6:coauthVersionLast="34" xr6:coauthVersionMax="34" xr10:uidLastSave="{00000000-0000-0000-0000-000000000000}"/>
  <bookViews>
    <workbookView xWindow="0" yWindow="0" windowWidth="28800" windowHeight="12225" xr2:uid="{00000000-000D-0000-FFFF-FFFF00000000}"/>
  </bookViews>
  <sheets>
    <sheet name="Commission Workbook" sheetId="1" r:id="rId1"/>
    <sheet name="Commission Calculator "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 i="2" l="1"/>
  <c r="B35" i="1"/>
  <c r="B38" i="1"/>
  <c r="B32" i="1"/>
  <c r="C8" i="2" l="1"/>
  <c r="B8" i="2"/>
  <c r="C6" i="2"/>
  <c r="C5" i="2"/>
  <c r="B6" i="2"/>
  <c r="B5" i="2"/>
  <c r="B4" i="2"/>
  <c r="D16" i="2"/>
  <c r="D17" i="2"/>
  <c r="D18" i="2"/>
  <c r="D19" i="2"/>
  <c r="D20" i="2"/>
  <c r="D21" i="2"/>
  <c r="D22" i="2"/>
  <c r="D23" i="2"/>
  <c r="D24" i="2"/>
  <c r="D25" i="2"/>
  <c r="D26" i="2"/>
  <c r="D27" i="2"/>
  <c r="D28" i="2"/>
  <c r="D29" i="2"/>
  <c r="D30" i="2"/>
  <c r="D31" i="2"/>
  <c r="D32" i="2"/>
  <c r="D33" i="2"/>
  <c r="D34" i="2"/>
  <c r="D15" i="2"/>
  <c r="C34" i="2"/>
  <c r="C33" i="2"/>
  <c r="C32" i="2"/>
  <c r="C31" i="2"/>
  <c r="C30" i="2"/>
  <c r="C29" i="2"/>
  <c r="C28" i="2"/>
  <c r="C27" i="2"/>
  <c r="C26" i="2"/>
  <c r="C25" i="2"/>
  <c r="C24" i="2"/>
  <c r="C23" i="2"/>
  <c r="C22" i="2"/>
  <c r="C21" i="2"/>
  <c r="C20" i="2"/>
  <c r="C19" i="2"/>
  <c r="C18" i="2"/>
  <c r="C17" i="2"/>
  <c r="C16" i="2"/>
  <c r="C15" i="2"/>
  <c r="B18" i="2"/>
  <c r="B19" i="2" s="1"/>
  <c r="B20" i="2" s="1"/>
  <c r="B21" i="2" s="1"/>
  <c r="B22" i="2" s="1"/>
  <c r="B23" i="2" s="1"/>
  <c r="B24" i="2" s="1"/>
  <c r="B25" i="2" s="1"/>
  <c r="B26" i="2" s="1"/>
  <c r="B27" i="2" s="1"/>
  <c r="B28" i="2" s="1"/>
  <c r="B29" i="2" s="1"/>
  <c r="B30" i="2" s="1"/>
  <c r="B31" i="2" s="1"/>
  <c r="B32" i="2" s="1"/>
  <c r="B33" i="2" s="1"/>
  <c r="B34" i="2" s="1"/>
  <c r="B17" i="2"/>
  <c r="B1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1" authorId="0" shapeId="0" xr:uid="{C5B73444-1CEE-4F88-959E-42EBC4D4B435}">
      <text>
        <r>
          <rPr>
            <b/>
            <sz val="9"/>
            <color indexed="81"/>
            <rFont val="Tahoma"/>
            <charset val="1"/>
          </rPr>
          <t>This is the date this form has been filled out.</t>
        </r>
        <r>
          <rPr>
            <sz val="9"/>
            <color indexed="81"/>
            <rFont val="Tahoma"/>
            <charset val="1"/>
          </rPr>
          <t xml:space="preserve">
</t>
        </r>
      </text>
    </comment>
    <comment ref="B3" authorId="0" shapeId="0" xr:uid="{D08A1023-EF26-4607-920A-27B323F38EF7}">
      <text>
        <r>
          <rPr>
            <b/>
            <sz val="9"/>
            <color indexed="81"/>
            <rFont val="Tahoma"/>
            <charset val="1"/>
          </rPr>
          <t xml:space="preserve">This is the name of the agent filing out the form and invoicing for the commission. If there are two Merritt Agents, the listing agent will be listed on this line and the Tenat or Buyer agent will be listed under the Co-Broker. </t>
        </r>
      </text>
    </comment>
    <comment ref="B4" authorId="0" shapeId="0" xr:uid="{4BF50233-7ED0-4139-A7E9-0DE014B177FA}">
      <text>
        <r>
          <rPr>
            <b/>
            <sz val="9"/>
            <color indexed="81"/>
            <rFont val="Tahoma"/>
            <charset val="1"/>
          </rPr>
          <t xml:space="preserve">This is the day of Closing or the date the lease was signed. </t>
        </r>
        <r>
          <rPr>
            <sz val="9"/>
            <color indexed="81"/>
            <rFont val="Tahoma"/>
            <charset val="1"/>
          </rPr>
          <t xml:space="preserve">
</t>
        </r>
      </text>
    </comment>
    <comment ref="C4" authorId="0" shapeId="0" xr:uid="{7C87773D-6280-4EEB-857E-E025B0844B20}">
      <text>
        <r>
          <rPr>
            <b/>
            <sz val="9"/>
            <color indexed="81"/>
            <rFont val="Tahoma"/>
            <charset val="1"/>
          </rPr>
          <t>This is the type of Transaction ie Lease or Sale.</t>
        </r>
        <r>
          <rPr>
            <sz val="9"/>
            <color indexed="81"/>
            <rFont val="Tahoma"/>
            <charset val="1"/>
          </rPr>
          <t xml:space="preserve">
</t>
        </r>
      </text>
    </comment>
    <comment ref="D4" authorId="0" shapeId="0" xr:uid="{5E6DF206-BB15-4E4D-B796-DE30822A72CE}">
      <text>
        <r>
          <rPr>
            <b/>
            <sz val="9"/>
            <color indexed="81"/>
            <rFont val="Tahoma"/>
            <charset val="1"/>
          </rPr>
          <t xml:space="preserve">This is the sale price or the agrageted total of all lease payments to be made during the initial lease term. </t>
        </r>
        <r>
          <rPr>
            <sz val="9"/>
            <color indexed="81"/>
            <rFont val="Tahoma"/>
            <charset val="1"/>
          </rPr>
          <t xml:space="preserve">
</t>
        </r>
      </text>
    </comment>
    <comment ref="B5" authorId="0" shapeId="0" xr:uid="{AC0C3FF9-D678-4316-9A82-6CF10E835ECA}">
      <text>
        <r>
          <rPr>
            <b/>
            <sz val="9"/>
            <color indexed="81"/>
            <rFont val="Tahoma"/>
            <charset val="1"/>
          </rPr>
          <t>This is the Property adress beeing leased or sold.</t>
        </r>
        <r>
          <rPr>
            <sz val="9"/>
            <color indexed="81"/>
            <rFont val="Tahoma"/>
            <charset val="1"/>
          </rPr>
          <t xml:space="preserve">
</t>
        </r>
      </text>
    </comment>
    <comment ref="B6" authorId="0" shapeId="0" xr:uid="{A46B0F90-FA8B-40D5-838E-5E5E9DC70741}">
      <text>
        <r>
          <rPr>
            <b/>
            <sz val="9"/>
            <color indexed="81"/>
            <rFont val="Tahoma"/>
            <charset val="1"/>
          </rPr>
          <t xml:space="preserve">This is the City, ST, and Zip for the Property being sold or leased. </t>
        </r>
        <r>
          <rPr>
            <sz val="9"/>
            <color indexed="81"/>
            <rFont val="Tahoma"/>
            <charset val="1"/>
          </rPr>
          <t xml:space="preserve">
</t>
        </r>
      </text>
    </comment>
    <comment ref="B8" authorId="0" shapeId="0" xr:uid="{524FC97C-840B-4B0F-90D3-3DA7496FE4DD}">
      <text>
        <r>
          <rPr>
            <b/>
            <sz val="9"/>
            <color indexed="81"/>
            <rFont val="Tahoma"/>
            <charset val="1"/>
          </rPr>
          <t xml:space="preserve">This is the company that needs to be invoiced or the closing company. </t>
        </r>
        <r>
          <rPr>
            <sz val="9"/>
            <color indexed="81"/>
            <rFont val="Tahoma"/>
            <charset val="1"/>
          </rPr>
          <t xml:space="preserve">
</t>
        </r>
      </text>
    </comment>
    <comment ref="B9" authorId="0" shapeId="0" xr:uid="{499E40F2-9D3D-42B4-9BF8-FE0AE82A2802}">
      <text>
        <r>
          <rPr>
            <b/>
            <sz val="9"/>
            <color indexed="81"/>
            <rFont val="Tahoma"/>
            <charset val="1"/>
          </rPr>
          <t>This is the contact person that we will be sending the invoice to.  Could be a title agent for a sale.</t>
        </r>
      </text>
    </comment>
    <comment ref="B10" authorId="0" shapeId="0" xr:uid="{E343994B-1DF9-42B0-B206-A38078249AC8}">
      <text>
        <r>
          <rPr>
            <b/>
            <sz val="9"/>
            <color indexed="81"/>
            <rFont val="Tahoma"/>
            <charset val="1"/>
          </rPr>
          <t xml:space="preserve">This is a phone number of the person we are sending the invoice to. </t>
        </r>
      </text>
    </comment>
    <comment ref="C10" authorId="0" shapeId="0" xr:uid="{C0C67510-FC3D-49CA-A82C-48EF9C9248BF}">
      <text>
        <r>
          <rPr>
            <b/>
            <sz val="9"/>
            <color indexed="81"/>
            <rFont val="Tahoma"/>
            <charset val="1"/>
          </rPr>
          <t xml:space="preserve">This is the email of the person we are sending the invoice to. </t>
        </r>
        <r>
          <rPr>
            <sz val="9"/>
            <color indexed="81"/>
            <rFont val="Tahoma"/>
            <charset val="1"/>
          </rPr>
          <t xml:space="preserve">
</t>
        </r>
      </text>
    </comment>
    <comment ref="B11" authorId="0" shapeId="0" xr:uid="{F292E517-04F9-4DEE-9C99-83CF53C594E0}">
      <text>
        <r>
          <rPr>
            <b/>
            <sz val="9"/>
            <color indexed="81"/>
            <rFont val="Tahoma"/>
            <charset val="1"/>
          </rPr>
          <t xml:space="preserve">Address of the company being invoiced. This is so they can be set up in the system. </t>
        </r>
        <r>
          <rPr>
            <sz val="9"/>
            <color indexed="81"/>
            <rFont val="Tahoma"/>
            <charset val="1"/>
          </rPr>
          <t xml:space="preserve">
</t>
        </r>
      </text>
    </comment>
    <comment ref="B12" authorId="0" shapeId="0" xr:uid="{B113BE8E-B9CA-4840-BD3F-0A2BC823A292}">
      <text>
        <r>
          <rPr>
            <b/>
            <sz val="9"/>
            <color indexed="81"/>
            <rFont val="Tahoma"/>
            <charset val="1"/>
          </rPr>
          <t xml:space="preserve">This is the City, ST and Zip of the company we are invoicing. </t>
        </r>
        <r>
          <rPr>
            <sz val="9"/>
            <color indexed="81"/>
            <rFont val="Tahoma"/>
            <charset val="1"/>
          </rPr>
          <t xml:space="preserve">
</t>
        </r>
      </text>
    </comment>
    <comment ref="B13" authorId="0" shapeId="0" xr:uid="{453C7BBB-DA64-4E21-95F6-CD00EDA70209}">
      <text>
        <r>
          <rPr>
            <b/>
            <sz val="9"/>
            <color indexed="81"/>
            <rFont val="Tahoma"/>
            <charset val="1"/>
          </rPr>
          <t xml:space="preserve">This needs to be filled out. This is a discription of the deal.  More impotant in a lease deal we need to know the name of the Tenant.  This is so when we invoice the person who is receiving will know exactly what the invoice is for.  This  is also where we describe how the invoice for a lease will be paid out ie 50% at signing and the balance when tenant opens for business. </t>
        </r>
        <r>
          <rPr>
            <sz val="9"/>
            <color indexed="81"/>
            <rFont val="Tahoma"/>
            <charset val="1"/>
          </rPr>
          <t xml:space="preserve">
</t>
        </r>
      </text>
    </comment>
    <comment ref="B15" authorId="0" shapeId="0" xr:uid="{2A4698FB-6ABF-4178-B58B-E972E42AA97F}">
      <text>
        <r>
          <rPr>
            <b/>
            <sz val="9"/>
            <color indexed="81"/>
            <rFont val="Tahoma"/>
            <charset val="1"/>
          </rPr>
          <t>If we are paying a commission to a third-party broker this is the name of the company they work for.  Ie CBRE, Merritt</t>
        </r>
        <r>
          <rPr>
            <sz val="9"/>
            <color indexed="81"/>
            <rFont val="Tahoma"/>
            <charset val="1"/>
          </rPr>
          <t xml:space="preserve">
</t>
        </r>
      </text>
    </comment>
    <comment ref="B16" authorId="0" shapeId="0" xr:uid="{FF0B9480-20EE-4D15-B4C8-459FC96F5D4F}">
      <text>
        <r>
          <rPr>
            <b/>
            <sz val="9"/>
            <color indexed="81"/>
            <rFont val="Tahoma"/>
            <charset val="1"/>
          </rPr>
          <t xml:space="preserve">This is the agent involved in the transaction this is important so the company being paid will know who they need to pay when the check comes in. </t>
        </r>
        <r>
          <rPr>
            <sz val="9"/>
            <color indexed="81"/>
            <rFont val="Tahoma"/>
            <charset val="1"/>
          </rPr>
          <t xml:space="preserve">
</t>
        </r>
      </text>
    </comment>
    <comment ref="B17" authorId="0" shapeId="0" xr:uid="{7E1A26A6-8604-4F83-8B80-4771D2F6C75E}">
      <text>
        <r>
          <rPr>
            <b/>
            <sz val="9"/>
            <color indexed="81"/>
            <rFont val="Tahoma"/>
            <charset val="1"/>
          </rPr>
          <t>This is the phone number of the Co Broker agent</t>
        </r>
        <r>
          <rPr>
            <sz val="9"/>
            <color indexed="81"/>
            <rFont val="Tahoma"/>
            <charset val="1"/>
          </rPr>
          <t xml:space="preserve">
</t>
        </r>
      </text>
    </comment>
    <comment ref="C17" authorId="0" shapeId="0" xr:uid="{D65ABFFB-7FBE-4954-9D07-C44B60334F98}">
      <text>
        <r>
          <rPr>
            <b/>
            <sz val="9"/>
            <color indexed="81"/>
            <rFont val="Tahoma"/>
            <charset val="1"/>
          </rPr>
          <t xml:space="preserve">This is the email of the Co Broker agent. </t>
        </r>
        <r>
          <rPr>
            <sz val="9"/>
            <color indexed="81"/>
            <rFont val="Tahoma"/>
            <charset val="1"/>
          </rPr>
          <t xml:space="preserve">
</t>
        </r>
      </text>
    </comment>
    <comment ref="B18" authorId="0" shapeId="0" xr:uid="{CB6DB720-FBEB-480E-AEBB-E397AEBF44E4}">
      <text>
        <r>
          <rPr>
            <b/>
            <sz val="9"/>
            <color indexed="81"/>
            <rFont val="Tahoma"/>
            <charset val="1"/>
          </rPr>
          <t xml:space="preserve">This is the address of the Co Broker agent.  If he works for Merritt just write Merritt. </t>
        </r>
      </text>
    </comment>
    <comment ref="B19" authorId="0" shapeId="0" xr:uid="{419C308B-30CB-40B0-A706-C6AD8FA5E827}">
      <text>
        <r>
          <rPr>
            <b/>
            <sz val="9"/>
            <color indexed="81"/>
            <rFont val="Tahoma"/>
            <charset val="1"/>
          </rPr>
          <t>This is the City, ST Zip of the Co Broker Agent.  If Merritt Leave Blank</t>
        </r>
        <r>
          <rPr>
            <sz val="9"/>
            <color indexed="81"/>
            <rFont val="Tahoma"/>
            <charset val="1"/>
          </rPr>
          <t xml:space="preserve">
</t>
        </r>
      </text>
    </comment>
    <comment ref="B20" authorId="0" shapeId="0" xr:uid="{A6183868-4D1C-43DD-9619-B15C117FF94C}">
      <text>
        <r>
          <rPr>
            <b/>
            <sz val="9"/>
            <color indexed="81"/>
            <rFont val="Tahoma"/>
            <charset val="1"/>
          </rPr>
          <t xml:space="preserve">Before we pay out we need to have a w-9 from the Co Broker company. This is to insure that the check is being paid to the corect company and mailed to the corect address.  If answered Yes please include, If answered No you will need to get this document or request below within the special notes that the accounting department gets this information. </t>
        </r>
        <r>
          <rPr>
            <sz val="9"/>
            <color indexed="81"/>
            <rFont val="Tahoma"/>
            <charset val="1"/>
          </rPr>
          <t xml:space="preserve">
</t>
        </r>
      </text>
    </comment>
    <comment ref="B21" authorId="0" shapeId="0" xr:uid="{57958871-828A-40EB-901A-0B1DCFCF224C}">
      <text>
        <r>
          <rPr>
            <b/>
            <sz val="9"/>
            <color indexed="81"/>
            <rFont val="Tahoma"/>
            <charset val="1"/>
          </rPr>
          <t xml:space="preserve">This is how this agent is to be paid. Ie 50% of the total commission 3% or whatever the deal dictates. Please be specific. </t>
        </r>
      </text>
    </comment>
    <comment ref="B22" authorId="0" shapeId="0" xr:uid="{D15B3EDD-4439-4401-AA22-259DBD41F9FA}">
      <text>
        <r>
          <rPr>
            <b/>
            <sz val="9"/>
            <color indexed="81"/>
            <rFont val="Tahoma"/>
            <charset val="1"/>
          </rPr>
          <t xml:space="preserve">If a referal is part of this transaction this shall be the name of the brokerage company providing the referal. </t>
        </r>
      </text>
    </comment>
    <comment ref="B23" authorId="0" shapeId="0" xr:uid="{05090476-1038-4826-8FF7-D2E1909B3385}">
      <text>
        <r>
          <rPr>
            <b/>
            <sz val="9"/>
            <color indexed="81"/>
            <rFont val="Tahoma"/>
            <charset val="1"/>
          </rPr>
          <t xml:space="preserve">This is the refering agent. </t>
        </r>
        <r>
          <rPr>
            <sz val="9"/>
            <color indexed="81"/>
            <rFont val="Tahoma"/>
            <charset val="1"/>
          </rPr>
          <t xml:space="preserve">
</t>
        </r>
      </text>
    </comment>
    <comment ref="B24" authorId="0" shapeId="0" xr:uid="{D114F5B9-28D7-45AA-88DF-E21D713E7482}">
      <text>
        <r>
          <rPr>
            <b/>
            <sz val="9"/>
            <color indexed="81"/>
            <rFont val="Tahoma"/>
            <charset val="1"/>
          </rPr>
          <t xml:space="preserve">This is the phone number for the refering agent. </t>
        </r>
        <r>
          <rPr>
            <sz val="9"/>
            <color indexed="81"/>
            <rFont val="Tahoma"/>
            <charset val="1"/>
          </rPr>
          <t xml:space="preserve">
</t>
        </r>
      </text>
    </comment>
    <comment ref="C24" authorId="0" shapeId="0" xr:uid="{87AA30A9-006C-4704-8CB4-F0F4D415CBD1}">
      <text>
        <r>
          <rPr>
            <b/>
            <sz val="9"/>
            <color indexed="81"/>
            <rFont val="Tahoma"/>
            <charset val="1"/>
          </rPr>
          <t xml:space="preserve">This is the email of the refering agent. </t>
        </r>
        <r>
          <rPr>
            <sz val="9"/>
            <color indexed="81"/>
            <rFont val="Tahoma"/>
            <charset val="1"/>
          </rPr>
          <t xml:space="preserve">
</t>
        </r>
      </text>
    </comment>
    <comment ref="B25" authorId="0" shapeId="0" xr:uid="{A27EF68A-B34F-4D2C-A091-68BBEFFAACF8}">
      <text>
        <r>
          <rPr>
            <b/>
            <sz val="9"/>
            <color indexed="81"/>
            <rFont val="Tahoma"/>
            <charset val="1"/>
          </rPr>
          <t>This is the refering Companies address</t>
        </r>
      </text>
    </comment>
    <comment ref="B26" authorId="0" shapeId="0" xr:uid="{B6A0BBC0-2BF5-4601-8125-D78CA8709952}">
      <text>
        <r>
          <rPr>
            <b/>
            <sz val="9"/>
            <color indexed="81"/>
            <rFont val="Tahoma"/>
            <charset val="1"/>
          </rPr>
          <t>This is the Refering Companies City, ST and Zip</t>
        </r>
      </text>
    </comment>
    <comment ref="B27" authorId="0" shapeId="0" xr:uid="{A86B62B2-9FC4-4ABE-9708-C05478EA6523}">
      <text>
        <r>
          <rPr>
            <b/>
            <sz val="9"/>
            <color indexed="81"/>
            <rFont val="Tahoma"/>
            <charset val="1"/>
          </rPr>
          <t xml:space="preserve">Before we pay out we need to have a w-9 from the Refering company. This is to insure that the check is being paid to the corect company and mailed to the corect address.  If answered Yes please include, If answered No you will need to get this document or request below within the special notes that the accounting department gets this information. </t>
        </r>
        <r>
          <rPr>
            <sz val="9"/>
            <color indexed="81"/>
            <rFont val="Tahoma"/>
            <charset val="1"/>
          </rPr>
          <t xml:space="preserve">
</t>
        </r>
      </text>
    </comment>
    <comment ref="B28" authorId="0" shapeId="0" xr:uid="{77E14088-E719-4680-A546-A63F0D912939}">
      <text>
        <r>
          <rPr>
            <b/>
            <sz val="9"/>
            <color indexed="81"/>
            <rFont val="Tahoma"/>
            <charset val="1"/>
          </rPr>
          <t xml:space="preserve">This is details relating to how much the referal is to be paid to the refering compay.  Typicaly referals are 25% and paid on one side of the commission, ie listing side and buyer or tenant side.  </t>
        </r>
        <r>
          <rPr>
            <sz val="9"/>
            <color indexed="81"/>
            <rFont val="Tahoma"/>
            <charset val="1"/>
          </rPr>
          <t xml:space="preserve">
</t>
        </r>
      </text>
    </comment>
    <comment ref="B30" authorId="0" shapeId="0" xr:uid="{018CBA40-D80E-4D69-84C8-E56A873266DB}">
      <text>
        <r>
          <rPr>
            <b/>
            <sz val="9"/>
            <color indexed="81"/>
            <rFont val="Tahoma"/>
            <family val="2"/>
          </rPr>
          <t>This is the total commission being paid into Merritt Realty. If a Co Broker other than Merritt is being paid driectly by a Landlord or with leter of direction they will not be listed on this form.  If a Letter of Direction has been used do not include that amout in this.</t>
        </r>
      </text>
    </comment>
    <comment ref="B31" authorId="0" shapeId="0" xr:uid="{709E59AE-CCFA-422B-91CA-48AC74E4B584}">
      <text>
        <r>
          <rPr>
            <b/>
            <sz val="9"/>
            <color indexed="81"/>
            <rFont val="Tahoma"/>
            <family val="2"/>
          </rPr>
          <t>Name of who wrote the check. This is typically a title company, lawfirm, Landlord, or Brokerage</t>
        </r>
        <r>
          <rPr>
            <sz val="9"/>
            <color indexed="81"/>
            <rFont val="Tahoma"/>
            <family val="2"/>
          </rPr>
          <t xml:space="preserve">
</t>
        </r>
      </text>
    </comment>
    <comment ref="D31" authorId="0" shapeId="0" xr:uid="{A162CD4A-9DB5-40B4-AF66-EB72DF2BC07B}">
      <text>
        <r>
          <rPr>
            <b/>
            <sz val="9"/>
            <color indexed="81"/>
            <rFont val="Tahoma"/>
            <family val="2"/>
          </rPr>
          <t>This the CK# abd date on the check paid to Merritt.</t>
        </r>
        <r>
          <rPr>
            <sz val="9"/>
            <color indexed="81"/>
            <rFont val="Tahoma"/>
            <family val="2"/>
          </rPr>
          <t xml:space="preserve">
</t>
        </r>
      </text>
    </comment>
    <comment ref="B32" authorId="0" shapeId="0" xr:uid="{1785530C-E8E6-41A9-9851-FAA1AE4DCCF2}">
      <text>
        <r>
          <rPr>
            <b/>
            <sz val="9"/>
            <color indexed="81"/>
            <rFont val="Tahoma"/>
            <family val="2"/>
          </rPr>
          <t>This is the Merritt Agent being paid</t>
        </r>
        <r>
          <rPr>
            <sz val="9"/>
            <color indexed="81"/>
            <rFont val="Tahoma"/>
            <family val="2"/>
          </rPr>
          <t xml:space="preserve">
</t>
        </r>
      </text>
    </comment>
    <comment ref="B33" authorId="0" shapeId="0" xr:uid="{2C6AC3A6-AF62-4C30-A972-356DD4E05312}">
      <text>
        <r>
          <rPr>
            <b/>
            <sz val="9"/>
            <color indexed="81"/>
            <rFont val="Tahoma"/>
            <family val="2"/>
          </rPr>
          <t>This is the commission split with Merritt, and how is should be paid out.  If a letter of direction has been used put the check amount below and in this section put "Paid by Letter of Direction"</t>
        </r>
      </text>
    </comment>
    <comment ref="B34" authorId="0" shapeId="0" xr:uid="{85C8FA96-7CFF-470D-91B7-2B96211AD786}">
      <text>
        <r>
          <rPr>
            <b/>
            <sz val="9"/>
            <color indexed="81"/>
            <rFont val="Tahoma"/>
            <family val="2"/>
          </rPr>
          <t xml:space="preserve">This is the amount of the commission Due Agent.  If a Letter of direction has been used put that amount here. </t>
        </r>
        <r>
          <rPr>
            <sz val="9"/>
            <color indexed="81"/>
            <rFont val="Tahoma"/>
            <family val="2"/>
          </rPr>
          <t xml:space="preserve">
</t>
        </r>
      </text>
    </comment>
    <comment ref="D34" authorId="0" shapeId="0" xr:uid="{8B93D38B-0946-4877-B2AB-10ACECCC858E}">
      <text>
        <r>
          <rPr>
            <b/>
            <sz val="9"/>
            <color indexed="81"/>
            <rFont val="Tahoma"/>
            <family val="2"/>
          </rPr>
          <t>This the CK# abd date on the check so this is left blank and filled in by the accounting department</t>
        </r>
      </text>
    </comment>
    <comment ref="B35" authorId="0" shapeId="0" xr:uid="{0E01D660-0D8F-4E84-ABBE-9D360322ECBA}">
      <text>
        <r>
          <rPr>
            <b/>
            <sz val="9"/>
            <color indexed="81"/>
            <rFont val="Tahoma"/>
            <family val="2"/>
          </rPr>
          <t>CO Brokerage Company  Name</t>
        </r>
        <r>
          <rPr>
            <sz val="9"/>
            <color indexed="81"/>
            <rFont val="Tahoma"/>
            <family val="2"/>
          </rPr>
          <t xml:space="preserve">
</t>
        </r>
      </text>
    </comment>
    <comment ref="B36" authorId="0" shapeId="0" xr:uid="{3E862890-09FB-488A-AFB2-0CD15A570AE9}">
      <text>
        <r>
          <rPr>
            <b/>
            <sz val="9"/>
            <color indexed="81"/>
            <rFont val="Tahoma"/>
            <family val="2"/>
          </rPr>
          <t xml:space="preserve">Co Brokerage payout details. This may also have special instructions on how a check may be handeled, ie agent intends to pick up at office. </t>
        </r>
        <r>
          <rPr>
            <sz val="9"/>
            <color indexed="81"/>
            <rFont val="Tahoma"/>
            <family val="2"/>
          </rPr>
          <t xml:space="preserve">
</t>
        </r>
      </text>
    </comment>
    <comment ref="B37" authorId="0" shapeId="0" xr:uid="{72C2D825-A9B3-4C77-B03A-83EEC73332AC}">
      <text>
        <r>
          <rPr>
            <b/>
            <sz val="9"/>
            <color indexed="81"/>
            <rFont val="Tahoma"/>
            <family val="2"/>
          </rPr>
          <t>Amount of Check to be paid to Co Broker's Company</t>
        </r>
        <r>
          <rPr>
            <sz val="9"/>
            <color indexed="81"/>
            <rFont val="Tahoma"/>
            <family val="2"/>
          </rPr>
          <t xml:space="preserve">
</t>
        </r>
      </text>
    </comment>
    <comment ref="D37" authorId="0" shapeId="0" xr:uid="{ABFBEB9F-0839-4437-8056-6AE91E524A33}">
      <text>
        <r>
          <rPr>
            <b/>
            <sz val="9"/>
            <color indexed="81"/>
            <rFont val="Tahoma"/>
            <family val="2"/>
          </rPr>
          <t>This the CK# abd date on the check so this is left blank and filled in by the accounting department</t>
        </r>
      </text>
    </comment>
    <comment ref="B38" authorId="0" shapeId="0" xr:uid="{398643F4-024B-41B6-A0A2-FC6B1420E3AE}">
      <text>
        <r>
          <rPr>
            <b/>
            <sz val="9"/>
            <color indexed="81"/>
            <rFont val="Tahoma"/>
            <family val="2"/>
          </rPr>
          <t>This is the Co Brokers Company Name.</t>
        </r>
        <r>
          <rPr>
            <sz val="9"/>
            <color indexed="81"/>
            <rFont val="Tahoma"/>
            <family val="2"/>
          </rPr>
          <t xml:space="preserve">
</t>
        </r>
      </text>
    </comment>
    <comment ref="B39" authorId="0" shapeId="0" xr:uid="{C5F28D8B-06E3-403F-9634-767E989F9905}">
      <text>
        <r>
          <rPr>
            <b/>
            <sz val="9"/>
            <color indexed="81"/>
            <rFont val="Tahoma"/>
            <family val="2"/>
          </rPr>
          <t xml:space="preserve">This is details on how the Co Broker is to be paid. </t>
        </r>
        <r>
          <rPr>
            <sz val="9"/>
            <color indexed="81"/>
            <rFont val="Tahoma"/>
            <family val="2"/>
          </rPr>
          <t xml:space="preserve">
</t>
        </r>
      </text>
    </comment>
    <comment ref="B40" authorId="0" shapeId="0" xr:uid="{B7F09CD2-44D1-48C6-96CE-09BBF6D9F2CA}">
      <text>
        <r>
          <rPr>
            <b/>
            <sz val="9"/>
            <color indexed="81"/>
            <rFont val="Tahoma"/>
            <family val="2"/>
          </rPr>
          <t xml:space="preserve">This is the amount of the Check Due Co Broker. </t>
        </r>
        <r>
          <rPr>
            <sz val="9"/>
            <color indexed="81"/>
            <rFont val="Tahoma"/>
            <family val="2"/>
          </rPr>
          <t xml:space="preserve">
</t>
        </r>
      </text>
    </comment>
    <comment ref="D40" authorId="0" shapeId="0" xr:uid="{04F076F3-8C47-41F5-8B28-66BB65AE83DF}">
      <text>
        <r>
          <rPr>
            <b/>
            <sz val="9"/>
            <color indexed="81"/>
            <rFont val="Tahoma"/>
            <family val="2"/>
          </rPr>
          <t>This the CK# abd date on the check so this is left blank and filled in by the accounting department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3" authorId="0" shapeId="0" xr:uid="{127F51BC-AD93-4D60-AFB9-5345A315BBD4}">
      <text>
        <r>
          <rPr>
            <b/>
            <sz val="9"/>
            <color indexed="81"/>
            <rFont val="Tahoma"/>
            <family val="2"/>
          </rPr>
          <t>This is the sales price that the commission is based on.</t>
        </r>
        <r>
          <rPr>
            <sz val="9"/>
            <color indexed="81"/>
            <rFont val="Tahoma"/>
            <family val="2"/>
          </rPr>
          <t xml:space="preserve">
</t>
        </r>
      </text>
    </comment>
    <comment ref="C4" authorId="0" shapeId="0" xr:uid="{9C132638-4626-4EDD-BE29-752687674918}">
      <text>
        <r>
          <rPr>
            <b/>
            <sz val="9"/>
            <color indexed="81"/>
            <rFont val="Tahoma"/>
            <family val="2"/>
          </rPr>
          <t xml:space="preserve">This is defaulted to five years. But if the lease payout is based on a longer or shorter term clear this cell and take the following steps.  Type = sign, then click on the commission in Colum D for the corresponding term of Lease you are being paid on, then hit the enter key. 
</t>
        </r>
        <r>
          <rPr>
            <sz val="9"/>
            <color indexed="81"/>
            <rFont val="Tahoma"/>
            <family val="2"/>
          </rPr>
          <t xml:space="preserve">
</t>
        </r>
      </text>
    </comment>
    <comment ref="D5" authorId="0" shapeId="0" xr:uid="{A7C9F7DF-986B-4CED-BF42-3F317299A27D}">
      <text>
        <r>
          <rPr>
            <b/>
            <sz val="9"/>
            <color indexed="81"/>
            <rFont val="Tahoma"/>
            <family val="2"/>
          </rPr>
          <t>If there is a Co-brokerage this is the amount being paid to the Co-Brokerage Company</t>
        </r>
        <r>
          <rPr>
            <sz val="9"/>
            <color indexed="81"/>
            <rFont val="Tahoma"/>
            <family val="2"/>
          </rPr>
          <t xml:space="preserve">
</t>
        </r>
      </text>
    </comment>
    <comment ref="D6" authorId="0" shapeId="0" xr:uid="{126F9DD3-BECB-49D1-8410-3582070E8267}">
      <text>
        <r>
          <rPr>
            <b/>
            <sz val="9"/>
            <color indexed="81"/>
            <rFont val="Tahoma"/>
            <family val="2"/>
          </rPr>
          <t xml:space="preserve">If a referal is being paid out. This is amount of the referal. Typical is 25% but could be more or less depending on the deal.   </t>
        </r>
        <r>
          <rPr>
            <sz val="9"/>
            <color indexed="81"/>
            <rFont val="Tahoma"/>
            <family val="2"/>
          </rPr>
          <t xml:space="preserve">
</t>
        </r>
      </text>
    </comment>
    <comment ref="B7" authorId="0" shapeId="0" xr:uid="{F83642A3-3EC3-4032-B9BB-71C7DE1244D5}">
      <text>
        <r>
          <rPr>
            <b/>
            <sz val="9"/>
            <color indexed="81"/>
            <rFont val="Tahoma"/>
            <family val="2"/>
          </rPr>
          <t xml:space="preserve">This will most likely be 50% unless the referral is being paid on both sides of the transaction then you would enter 100%. This rarely happens. </t>
        </r>
      </text>
    </comment>
    <comment ref="B12" authorId="0" shapeId="0" xr:uid="{AC604856-BCFB-4E22-9A43-158AE8E31F16}">
      <text>
        <r>
          <rPr>
            <b/>
            <sz val="9"/>
            <color indexed="81"/>
            <rFont val="Tahoma"/>
            <family val="2"/>
          </rPr>
          <t xml:space="preserve">This is the escalation rate of the lease. </t>
        </r>
        <r>
          <rPr>
            <sz val="9"/>
            <color indexed="81"/>
            <rFont val="Tahoma"/>
            <family val="2"/>
          </rPr>
          <t xml:space="preserve">
</t>
        </r>
      </text>
    </comment>
    <comment ref="B13" authorId="0" shapeId="0" xr:uid="{2DDD8A3F-E547-4FEB-B33D-E1B60603E4C4}">
      <text>
        <r>
          <rPr>
            <b/>
            <sz val="9"/>
            <color indexed="81"/>
            <rFont val="Tahoma"/>
            <family val="2"/>
          </rPr>
          <t xml:space="preserve">This is the comission Rate. </t>
        </r>
        <r>
          <rPr>
            <sz val="9"/>
            <color indexed="81"/>
            <rFont val="Tahoma"/>
            <family val="2"/>
          </rPr>
          <t xml:space="preserve">
</t>
        </r>
      </text>
    </comment>
    <comment ref="B15" authorId="0" shapeId="0" xr:uid="{748F54FD-45D0-4FC5-843F-73DAB479F2F7}">
      <text>
        <r>
          <rPr>
            <b/>
            <sz val="9"/>
            <color indexed="81"/>
            <rFont val="Tahoma"/>
            <family val="2"/>
          </rPr>
          <t xml:space="preserve">This is year one of the lease annual base or gross rent.  Typically we get paid on whatever escalates. </t>
        </r>
        <r>
          <rPr>
            <sz val="9"/>
            <color indexed="81"/>
            <rFont val="Tahoma"/>
            <family val="2"/>
          </rPr>
          <t xml:space="preserve">
</t>
        </r>
      </text>
    </comment>
    <comment ref="B16" authorId="0" shapeId="0" xr:uid="{D7DA8F23-FDB3-483C-A98A-CA033917CA96}">
      <text>
        <r>
          <rPr>
            <b/>
            <sz val="9"/>
            <color indexed="81"/>
            <rFont val="Tahoma"/>
            <family val="2"/>
          </rPr>
          <t xml:space="preserve">All of the fields from years 2 though 20 will escalate at the above rental escalation rate.  If you have flat rate you can enter that into the boxes manually. All of the following boxes after manually entered will adjust at the above escalation rate. Once the fields have removed you will need to redownload the form to get the default back. </t>
        </r>
      </text>
    </comment>
  </commentList>
</comments>
</file>

<file path=xl/sharedStrings.xml><?xml version="1.0" encoding="utf-8"?>
<sst xmlns="http://schemas.openxmlformats.org/spreadsheetml/2006/main" count="83" uniqueCount="73">
  <si>
    <t xml:space="preserve">Property Address </t>
  </si>
  <si>
    <t>Property City, ST Zip</t>
  </si>
  <si>
    <t xml:space="preserve">Commission Workbook </t>
  </si>
  <si>
    <t xml:space="preserve">Third Party </t>
  </si>
  <si>
    <t xml:space="preserve">Co Broker </t>
  </si>
  <si>
    <t xml:space="preserve">Merritt Agent's name </t>
  </si>
  <si>
    <t xml:space="preserve">CB Agent Name </t>
  </si>
  <si>
    <t xml:space="preserve">CB Address </t>
  </si>
  <si>
    <t>CB City, ST, Zip</t>
  </si>
  <si>
    <t>Co Broker (CB) Company</t>
  </si>
  <si>
    <t xml:space="preserve">RB Agent Name </t>
  </si>
  <si>
    <t xml:space="preserve">RB Address </t>
  </si>
  <si>
    <t>RB City, ST, Zip</t>
  </si>
  <si>
    <t xml:space="preserve">W9 Provided </t>
  </si>
  <si>
    <t xml:space="preserve">Special Notes </t>
  </si>
  <si>
    <t xml:space="preserve">Commission Details </t>
  </si>
  <si>
    <t xml:space="preserve">Total Commission </t>
  </si>
  <si>
    <t xml:space="preserve">Transaction Details </t>
  </si>
  <si>
    <t>Referring Broker (RB) Company</t>
  </si>
  <si>
    <t xml:space="preserve">Referring Broker </t>
  </si>
  <si>
    <t xml:space="preserve">Sale </t>
  </si>
  <si>
    <t xml:space="preserve">Lease </t>
  </si>
  <si>
    <t>Year 1</t>
  </si>
  <si>
    <t>Year 2</t>
  </si>
  <si>
    <t>Year 3</t>
  </si>
  <si>
    <t>Year 4</t>
  </si>
  <si>
    <t>Year 5</t>
  </si>
  <si>
    <t>Year 6</t>
  </si>
  <si>
    <t>Year 7</t>
  </si>
  <si>
    <t>Year 8</t>
  </si>
  <si>
    <t>Year 9</t>
  </si>
  <si>
    <t>Year 10</t>
  </si>
  <si>
    <t>Year 11</t>
  </si>
  <si>
    <t>Year 12</t>
  </si>
  <si>
    <t>Year 13</t>
  </si>
  <si>
    <t>Year 14</t>
  </si>
  <si>
    <t>Year 15</t>
  </si>
  <si>
    <t>Year 16</t>
  </si>
  <si>
    <t>Year 17</t>
  </si>
  <si>
    <t>Year 18</t>
  </si>
  <si>
    <t>Year 19</t>
  </si>
  <si>
    <t>Year 20</t>
  </si>
  <si>
    <t>Commission Rate</t>
  </si>
  <si>
    <t xml:space="preserve">Annual Rent </t>
  </si>
  <si>
    <t>Total Rent Paid</t>
  </si>
  <si>
    <t xml:space="preserve">Commission </t>
  </si>
  <si>
    <t>Number of years</t>
  </si>
  <si>
    <t>Sales Price</t>
  </si>
  <si>
    <t>N/A</t>
  </si>
  <si>
    <t xml:space="preserve">Payout Percentage </t>
  </si>
  <si>
    <t xml:space="preserve">Referral </t>
  </si>
  <si>
    <t xml:space="preserve">Referral Sides </t>
  </si>
  <si>
    <t xml:space="preserve">Rental Escalation </t>
  </si>
  <si>
    <t xml:space="preserve">Agent Commission </t>
  </si>
  <si>
    <t>Check Amount</t>
  </si>
  <si>
    <t xml:space="preserve">Check From </t>
  </si>
  <si>
    <t xml:space="preserve">Merritt Agent </t>
  </si>
  <si>
    <t>CK#/Date</t>
  </si>
  <si>
    <t>Date</t>
  </si>
  <si>
    <t>Commission Pay Out Details /Commission Split</t>
  </si>
  <si>
    <t>Commission Pay Out Details /Commission Percentage Split</t>
  </si>
  <si>
    <t xml:space="preserve">Commission Pay Out Details /Referral Percentage Amount </t>
  </si>
  <si>
    <t xml:space="preserve">Invoicing Details </t>
  </si>
  <si>
    <t>Company Name</t>
  </si>
  <si>
    <t>Contact Person</t>
  </si>
  <si>
    <t>Phone / Email</t>
  </si>
  <si>
    <t>Address</t>
  </si>
  <si>
    <t>City. State, Zip</t>
  </si>
  <si>
    <t>Special Notes</t>
  </si>
  <si>
    <t>CB Phone / email</t>
  </si>
  <si>
    <t>RB Phone / email</t>
  </si>
  <si>
    <t>Transaction Date/Type/Size</t>
  </si>
  <si>
    <t>Revised 7-13-2018 v4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</si>
</sst>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164" formatCode="&quot;$&quot;#,##0.00"/>
  </numFmts>
  <fonts count="8" x14ac:knownFonts="1">
    <font>
      <sz val="11"/>
      <color theme="1"/>
      <name val="Calibri"/>
      <family val="2"/>
      <scheme val="minor"/>
    </font>
    <font>
      <b/>
      <sz val="14"/>
      <color theme="1"/>
      <name val="Calibri"/>
      <family val="2"/>
      <scheme val="minor"/>
    </font>
    <font>
      <sz val="12"/>
      <color theme="1"/>
      <name val="Calibri"/>
      <family val="2"/>
      <scheme val="minor"/>
    </font>
    <font>
      <b/>
      <sz val="28"/>
      <color theme="1"/>
      <name val="Calibri"/>
      <family val="2"/>
      <scheme val="minor"/>
    </font>
    <font>
      <sz val="9"/>
      <color indexed="81"/>
      <name val="Tahoma"/>
      <charset val="1"/>
    </font>
    <font>
      <b/>
      <sz val="9"/>
      <color indexed="81"/>
      <name val="Tahoma"/>
      <charset val="1"/>
    </font>
    <font>
      <sz val="9"/>
      <color indexed="81"/>
      <name val="Tahoma"/>
      <family val="2"/>
    </font>
    <font>
      <b/>
      <sz val="9"/>
      <color indexed="81"/>
      <name val="Tahoma"/>
      <family val="2"/>
    </font>
  </fonts>
  <fills count="5">
    <fill>
      <patternFill patternType="none"/>
    </fill>
    <fill>
      <patternFill patternType="gray125"/>
    </fill>
    <fill>
      <patternFill patternType="solid">
        <fgColor theme="6" tint="0.79998168889431442"/>
        <bgColor indexed="64"/>
      </patternFill>
    </fill>
    <fill>
      <patternFill patternType="solid">
        <fgColor theme="1"/>
        <bgColor indexed="64"/>
      </patternFill>
    </fill>
    <fill>
      <patternFill patternType="solid">
        <fgColor theme="7" tint="0.79998168889431442"/>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cellStyleXfs>
  <cellXfs count="52">
    <xf numFmtId="0" fontId="0" fillId="0" borderId="0" xfId="0"/>
    <xf numFmtId="0" fontId="0" fillId="0" borderId="0" xfId="0" applyAlignment="1">
      <alignment horizontal="left" vertical="top"/>
    </xf>
    <xf numFmtId="0" fontId="1" fillId="0" borderId="1" xfId="0" applyFont="1" applyBorder="1"/>
    <xf numFmtId="0" fontId="2" fillId="0" borderId="1" xfId="0" applyFont="1" applyBorder="1"/>
    <xf numFmtId="0" fontId="0" fillId="0" borderId="1" xfId="0" applyBorder="1"/>
    <xf numFmtId="0" fontId="1" fillId="0" borderId="1" xfId="0" applyFont="1" applyBorder="1" applyAlignment="1">
      <alignment horizontal="left" vertical="top"/>
    </xf>
    <xf numFmtId="0" fontId="2" fillId="0" borderId="1" xfId="0" applyFont="1" applyBorder="1" applyAlignment="1">
      <alignment horizontal="left" vertical="top"/>
    </xf>
    <xf numFmtId="164" fontId="0" fillId="0" borderId="0" xfId="0" applyNumberFormat="1"/>
    <xf numFmtId="0" fontId="0" fillId="0" borderId="1" xfId="0" applyBorder="1" applyAlignment="1">
      <alignment horizontal="center"/>
    </xf>
    <xf numFmtId="164" fontId="0" fillId="2" borderId="1" xfId="0" applyNumberFormat="1" applyFill="1" applyBorder="1" applyProtection="1">
      <protection locked="0"/>
    </xf>
    <xf numFmtId="164" fontId="0" fillId="0" borderId="1" xfId="0" applyNumberFormat="1" applyBorder="1"/>
    <xf numFmtId="9" fontId="0" fillId="2" borderId="1" xfId="0" applyNumberFormat="1" applyFill="1" applyBorder="1" applyProtection="1">
      <protection locked="0"/>
    </xf>
    <xf numFmtId="10" fontId="0" fillId="2" borderId="1" xfId="0" applyNumberFormat="1" applyFill="1" applyBorder="1" applyProtection="1">
      <protection locked="0"/>
    </xf>
    <xf numFmtId="0" fontId="0" fillId="0" borderId="2" xfId="0" applyBorder="1"/>
    <xf numFmtId="10" fontId="0" fillId="2" borderId="2" xfId="0" applyNumberFormat="1" applyFill="1" applyBorder="1" applyProtection="1">
      <protection locked="0"/>
    </xf>
    <xf numFmtId="10" fontId="0" fillId="0" borderId="1" xfId="0" applyNumberFormat="1" applyBorder="1" applyAlignment="1">
      <alignment horizontal="center"/>
    </xf>
    <xf numFmtId="0" fontId="0" fillId="0" borderId="3" xfId="0" applyFill="1" applyBorder="1"/>
    <xf numFmtId="0" fontId="0" fillId="0" borderId="1" xfId="0" applyBorder="1" applyAlignment="1">
      <alignment horizontal="left" vertical="top"/>
    </xf>
    <xf numFmtId="0" fontId="0" fillId="0" borderId="0" xfId="0" applyAlignment="1">
      <alignment horizontal="center"/>
    </xf>
    <xf numFmtId="0" fontId="0" fillId="4" borderId="1" xfId="0" applyFill="1" applyBorder="1" applyAlignment="1" applyProtection="1">
      <alignment horizontal="left" vertical="top"/>
      <protection locked="0"/>
    </xf>
    <xf numFmtId="0" fontId="2" fillId="0" borderId="1" xfId="0" applyFont="1" applyBorder="1" applyAlignment="1">
      <alignment horizontal="left" vertical="top" wrapText="1"/>
    </xf>
    <xf numFmtId="0" fontId="0" fillId="4" borderId="6" xfId="0" applyFill="1" applyBorder="1" applyAlignment="1" applyProtection="1">
      <alignment horizontal="left" vertical="top" wrapText="1"/>
      <protection locked="0"/>
    </xf>
    <xf numFmtId="0" fontId="0" fillId="4" borderId="6" xfId="0" applyFill="1" applyBorder="1" applyAlignment="1" applyProtection="1">
      <alignment horizontal="left" vertical="top"/>
      <protection locked="0"/>
    </xf>
    <xf numFmtId="0" fontId="0" fillId="3" borderId="6" xfId="0" applyFill="1" applyBorder="1" applyAlignment="1" applyProtection="1">
      <alignment horizontal="left" vertical="top"/>
    </xf>
    <xf numFmtId="0" fontId="2" fillId="0" borderId="1" xfId="0" applyFont="1" applyFill="1" applyBorder="1" applyProtection="1"/>
    <xf numFmtId="0" fontId="2" fillId="0" borderId="1" xfId="0" applyFont="1" applyFill="1" applyBorder="1" applyAlignment="1" applyProtection="1">
      <alignment vertical="top"/>
    </xf>
    <xf numFmtId="14" fontId="2" fillId="4" borderId="6" xfId="0" applyNumberFormat="1" applyFont="1" applyFill="1" applyBorder="1" applyAlignment="1" applyProtection="1">
      <alignment horizontal="left" vertical="top"/>
      <protection locked="0"/>
    </xf>
    <xf numFmtId="8" fontId="0" fillId="4" borderId="5" xfId="0" applyNumberFormat="1" applyFill="1" applyBorder="1" applyAlignment="1" applyProtection="1">
      <alignment horizontal="center" vertical="top"/>
      <protection locked="0"/>
    </xf>
    <xf numFmtId="0" fontId="0" fillId="3" borderId="4" xfId="0" applyFill="1" applyBorder="1" applyAlignment="1" applyProtection="1">
      <alignment horizontal="left" vertical="top"/>
    </xf>
    <xf numFmtId="0" fontId="0" fillId="3" borderId="5" xfId="0" applyFill="1" applyBorder="1" applyAlignment="1" applyProtection="1">
      <alignment horizontal="left" vertical="top"/>
    </xf>
    <xf numFmtId="0" fontId="0" fillId="4" borderId="0" xfId="0" applyFill="1" applyAlignment="1" applyProtection="1">
      <alignment horizontal="left" vertical="top"/>
      <protection locked="0"/>
    </xf>
    <xf numFmtId="0" fontId="0" fillId="0" borderId="1" xfId="0" applyFill="1" applyBorder="1" applyAlignment="1" applyProtection="1">
      <alignment horizontal="left" vertical="top"/>
    </xf>
    <xf numFmtId="0" fontId="0" fillId="4" borderId="5" xfId="0" applyFill="1" applyBorder="1" applyAlignment="1" applyProtection="1">
      <alignment horizontal="left" vertical="top"/>
      <protection locked="0"/>
    </xf>
    <xf numFmtId="14" fontId="0" fillId="4" borderId="0" xfId="0" applyNumberFormat="1" applyFill="1" applyAlignment="1" applyProtection="1">
      <alignment horizontal="center"/>
      <protection locked="0"/>
    </xf>
    <xf numFmtId="0" fontId="3" fillId="0" borderId="0" xfId="0" applyFont="1" applyAlignment="1">
      <alignment horizontal="left" vertical="center"/>
    </xf>
    <xf numFmtId="8" fontId="0" fillId="4" borderId="6" xfId="0" applyNumberFormat="1" applyFill="1" applyBorder="1" applyAlignment="1" applyProtection="1">
      <alignment horizontal="left" vertical="top" wrapText="1"/>
      <protection locked="0"/>
    </xf>
    <xf numFmtId="0" fontId="1" fillId="3" borderId="6" xfId="0" applyFont="1" applyFill="1" applyBorder="1" applyAlignment="1" applyProtection="1"/>
    <xf numFmtId="0" fontId="0" fillId="0" borderId="4" xfId="0" applyBorder="1" applyAlignment="1"/>
    <xf numFmtId="0" fontId="0" fillId="0" borderId="5" xfId="0" applyBorder="1" applyAlignment="1"/>
    <xf numFmtId="0" fontId="0" fillId="3" borderId="6" xfId="0" applyFill="1" applyBorder="1" applyAlignment="1" applyProtection="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4" borderId="6" xfId="0" applyFill="1" applyBorder="1" applyAlignment="1" applyProtection="1">
      <alignment horizontal="left" vertical="top"/>
      <protection locked="0"/>
    </xf>
    <xf numFmtId="0" fontId="0" fillId="4" borderId="4" xfId="0" applyFill="1" applyBorder="1" applyAlignment="1" applyProtection="1">
      <alignment horizontal="left" vertical="top"/>
      <protection locked="0"/>
    </xf>
    <xf numFmtId="0" fontId="0" fillId="4" borderId="5" xfId="0" applyFill="1" applyBorder="1" applyAlignment="1" applyProtection="1">
      <alignment horizontal="left" vertical="top"/>
      <protection locked="0"/>
    </xf>
    <xf numFmtId="0" fontId="0" fillId="4" borderId="6" xfId="0" applyFill="1" applyBorder="1" applyAlignment="1" applyProtection="1">
      <alignment horizontal="left" vertical="top" wrapText="1"/>
      <protection locked="0"/>
    </xf>
    <xf numFmtId="0" fontId="0" fillId="4" borderId="4" xfId="0" applyFill="1" applyBorder="1" applyAlignment="1" applyProtection="1">
      <alignment horizontal="left" vertical="top" wrapText="1"/>
      <protection locked="0"/>
    </xf>
    <xf numFmtId="0" fontId="0" fillId="4" borderId="5" xfId="0" applyFill="1" applyBorder="1" applyAlignment="1" applyProtection="1">
      <alignment horizontal="left" vertical="top" wrapText="1"/>
      <protection locked="0"/>
    </xf>
    <xf numFmtId="0" fontId="2" fillId="4" borderId="6" xfId="0" applyFont="1" applyFill="1" applyBorder="1" applyAlignment="1" applyProtection="1">
      <alignment horizontal="left" vertical="top"/>
      <protection locked="0"/>
    </xf>
    <xf numFmtId="8" fontId="0" fillId="4" borderId="6" xfId="0" applyNumberFormat="1" applyFill="1" applyBorder="1" applyAlignment="1" applyProtection="1">
      <alignment horizontal="left" vertical="top"/>
      <protection locked="0"/>
    </xf>
    <xf numFmtId="0" fontId="0" fillId="3" borderId="4" xfId="0" applyFill="1" applyBorder="1" applyAlignment="1" applyProtection="1">
      <alignment horizontal="left" vertical="top"/>
    </xf>
    <xf numFmtId="0" fontId="0" fillId="3" borderId="5" xfId="0" applyFill="1" applyBorder="1" applyAlignment="1" applyProtection="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5"/>
  <sheetViews>
    <sheetView tabSelected="1" zoomScaleNormal="100" workbookViewId="0">
      <selection activeCell="D1" sqref="D1"/>
    </sheetView>
  </sheetViews>
  <sheetFormatPr defaultRowHeight="15" x14ac:dyDescent="0.25"/>
  <cols>
    <col min="1" max="1" width="26.42578125" customWidth="1"/>
    <col min="2" max="2" width="27.28515625" customWidth="1"/>
    <col min="3" max="3" width="9" style="18" customWidth="1"/>
    <col min="4" max="4" width="26.5703125" customWidth="1"/>
  </cols>
  <sheetData>
    <row r="1" spans="1:4" ht="27" customHeight="1" x14ac:dyDescent="0.25">
      <c r="A1" s="34" t="s">
        <v>2</v>
      </c>
      <c r="C1" s="18" t="s">
        <v>58</v>
      </c>
      <c r="D1" s="33"/>
    </row>
    <row r="2" spans="1:4" ht="18.75" x14ac:dyDescent="0.3">
      <c r="A2" s="2" t="s">
        <v>17</v>
      </c>
      <c r="B2" s="36"/>
      <c r="C2" s="37"/>
      <c r="D2" s="38"/>
    </row>
    <row r="3" spans="1:4" ht="15.75" x14ac:dyDescent="0.25">
      <c r="A3" s="3" t="s">
        <v>5</v>
      </c>
      <c r="B3" s="48"/>
      <c r="C3" s="43"/>
      <c r="D3" s="44"/>
    </row>
    <row r="4" spans="1:4" ht="15.75" x14ac:dyDescent="0.25">
      <c r="A4" s="3" t="s">
        <v>71</v>
      </c>
      <c r="B4" s="26"/>
      <c r="C4" s="19"/>
      <c r="D4" s="27"/>
    </row>
    <row r="5" spans="1:4" ht="15.75" x14ac:dyDescent="0.25">
      <c r="A5" s="3" t="s">
        <v>0</v>
      </c>
      <c r="B5" s="48"/>
      <c r="C5" s="43"/>
      <c r="D5" s="44"/>
    </row>
    <row r="6" spans="1:4" ht="15.75" x14ac:dyDescent="0.25">
      <c r="A6" s="3" t="s">
        <v>1</v>
      </c>
      <c r="B6" s="42"/>
      <c r="C6" s="43"/>
      <c r="D6" s="44"/>
    </row>
    <row r="7" spans="1:4" ht="18.75" x14ac:dyDescent="0.3">
      <c r="A7" s="2" t="s">
        <v>62</v>
      </c>
      <c r="B7" s="23"/>
      <c r="C7" s="28"/>
      <c r="D7" s="29"/>
    </row>
    <row r="8" spans="1:4" ht="15.75" x14ac:dyDescent="0.25">
      <c r="A8" s="24" t="s">
        <v>63</v>
      </c>
      <c r="B8" s="42"/>
      <c r="C8" s="40"/>
      <c r="D8" s="41"/>
    </row>
    <row r="9" spans="1:4" ht="15.75" x14ac:dyDescent="0.25">
      <c r="A9" s="24" t="s">
        <v>64</v>
      </c>
      <c r="B9" s="42"/>
      <c r="C9" s="40"/>
      <c r="D9" s="41"/>
    </row>
    <row r="10" spans="1:4" ht="15.75" x14ac:dyDescent="0.25">
      <c r="A10" s="24" t="s">
        <v>65</v>
      </c>
      <c r="B10" s="19"/>
      <c r="C10" s="42"/>
      <c r="D10" s="41"/>
    </row>
    <row r="11" spans="1:4" ht="15.75" x14ac:dyDescent="0.25">
      <c r="A11" s="24" t="s">
        <v>66</v>
      </c>
      <c r="B11" s="42"/>
      <c r="C11" s="40"/>
      <c r="D11" s="41"/>
    </row>
    <row r="12" spans="1:4" ht="15.75" x14ac:dyDescent="0.25">
      <c r="A12" s="24" t="s">
        <v>67</v>
      </c>
      <c r="B12" s="42"/>
      <c r="C12" s="40"/>
      <c r="D12" s="41"/>
    </row>
    <row r="13" spans="1:4" ht="30" customHeight="1" x14ac:dyDescent="0.25">
      <c r="A13" s="25" t="s">
        <v>68</v>
      </c>
      <c r="B13" s="42"/>
      <c r="C13" s="40"/>
      <c r="D13" s="41"/>
    </row>
    <row r="14" spans="1:4" ht="18.75" x14ac:dyDescent="0.25">
      <c r="A14" s="5" t="s">
        <v>3</v>
      </c>
      <c r="B14" s="39"/>
      <c r="C14" s="50"/>
      <c r="D14" s="51"/>
    </row>
    <row r="15" spans="1:4" ht="15.75" x14ac:dyDescent="0.25">
      <c r="A15" s="6" t="s">
        <v>9</v>
      </c>
      <c r="B15" s="42"/>
      <c r="C15" s="43"/>
      <c r="D15" s="44"/>
    </row>
    <row r="16" spans="1:4" ht="15.75" x14ac:dyDescent="0.25">
      <c r="A16" s="6" t="s">
        <v>6</v>
      </c>
      <c r="B16" s="42"/>
      <c r="C16" s="43"/>
      <c r="D16" s="44"/>
    </row>
    <row r="17" spans="1:4" ht="15.75" x14ac:dyDescent="0.25">
      <c r="A17" s="6" t="s">
        <v>69</v>
      </c>
      <c r="B17" s="30"/>
      <c r="C17" s="42"/>
      <c r="D17" s="41"/>
    </row>
    <row r="18" spans="1:4" ht="15.75" x14ac:dyDescent="0.25">
      <c r="A18" s="6" t="s">
        <v>7</v>
      </c>
      <c r="B18" s="42"/>
      <c r="C18" s="43"/>
      <c r="D18" s="44"/>
    </row>
    <row r="19" spans="1:4" ht="15.75" x14ac:dyDescent="0.25">
      <c r="A19" s="6" t="s">
        <v>8</v>
      </c>
      <c r="B19" s="42"/>
      <c r="C19" s="43"/>
      <c r="D19" s="44"/>
    </row>
    <row r="20" spans="1:4" ht="15.75" x14ac:dyDescent="0.25">
      <c r="A20" s="6" t="s">
        <v>13</v>
      </c>
      <c r="B20" s="42"/>
      <c r="C20" s="43"/>
      <c r="D20" s="44"/>
    </row>
    <row r="21" spans="1:4" ht="30" customHeight="1" x14ac:dyDescent="0.25">
      <c r="A21" s="6" t="s">
        <v>14</v>
      </c>
      <c r="B21" s="45"/>
      <c r="C21" s="46"/>
      <c r="D21" s="47"/>
    </row>
    <row r="22" spans="1:4" ht="15.75" x14ac:dyDescent="0.25">
      <c r="A22" s="6" t="s">
        <v>18</v>
      </c>
      <c r="B22" s="42"/>
      <c r="C22" s="43"/>
      <c r="D22" s="44"/>
    </row>
    <row r="23" spans="1:4" ht="15.75" x14ac:dyDescent="0.25">
      <c r="A23" s="6" t="s">
        <v>10</v>
      </c>
      <c r="B23" s="42"/>
      <c r="C23" s="43"/>
      <c r="D23" s="44"/>
    </row>
    <row r="24" spans="1:4" ht="15.75" x14ac:dyDescent="0.25">
      <c r="A24" s="6" t="s">
        <v>70</v>
      </c>
      <c r="B24" s="22"/>
      <c r="C24" s="42"/>
      <c r="D24" s="41"/>
    </row>
    <row r="25" spans="1:4" ht="15.75" x14ac:dyDescent="0.25">
      <c r="A25" s="6" t="s">
        <v>11</v>
      </c>
      <c r="B25" s="42"/>
      <c r="C25" s="43"/>
      <c r="D25" s="44"/>
    </row>
    <row r="26" spans="1:4" ht="15.75" x14ac:dyDescent="0.25">
      <c r="A26" s="6" t="s">
        <v>12</v>
      </c>
      <c r="B26" s="42"/>
      <c r="C26" s="43"/>
      <c r="D26" s="44"/>
    </row>
    <row r="27" spans="1:4" ht="15.75" x14ac:dyDescent="0.25">
      <c r="A27" s="6" t="s">
        <v>13</v>
      </c>
      <c r="B27" s="42"/>
      <c r="C27" s="43"/>
      <c r="D27" s="44"/>
    </row>
    <row r="28" spans="1:4" ht="30" customHeight="1" x14ac:dyDescent="0.25">
      <c r="A28" s="6" t="s">
        <v>14</v>
      </c>
      <c r="B28" s="45"/>
      <c r="C28" s="46"/>
      <c r="D28" s="47"/>
    </row>
    <row r="29" spans="1:4" ht="18.75" x14ac:dyDescent="0.25">
      <c r="A29" s="5" t="s">
        <v>15</v>
      </c>
      <c r="B29" s="39"/>
      <c r="C29" s="40"/>
      <c r="D29" s="41"/>
    </row>
    <row r="30" spans="1:4" ht="15.75" x14ac:dyDescent="0.25">
      <c r="A30" s="6" t="s">
        <v>16</v>
      </c>
      <c r="B30" s="49"/>
      <c r="C30" s="43"/>
      <c r="D30" s="44"/>
    </row>
    <row r="31" spans="1:4" ht="16.5" customHeight="1" x14ac:dyDescent="0.25">
      <c r="A31" s="6" t="s">
        <v>55</v>
      </c>
      <c r="B31" s="22"/>
      <c r="C31" s="31" t="s">
        <v>57</v>
      </c>
      <c r="D31" s="32"/>
    </row>
    <row r="32" spans="1:4" ht="15.75" x14ac:dyDescent="0.25">
      <c r="A32" s="6" t="s">
        <v>56</v>
      </c>
      <c r="B32" s="42">
        <f>B3</f>
        <v>0</v>
      </c>
      <c r="C32" s="43"/>
      <c r="D32" s="44"/>
    </row>
    <row r="33" spans="1:4" ht="32.25" customHeight="1" x14ac:dyDescent="0.25">
      <c r="A33" s="20" t="s">
        <v>59</v>
      </c>
      <c r="B33" s="45"/>
      <c r="C33" s="46"/>
      <c r="D33" s="47"/>
    </row>
    <row r="34" spans="1:4" ht="17.25" customHeight="1" x14ac:dyDescent="0.25">
      <c r="A34" s="6" t="s">
        <v>54</v>
      </c>
      <c r="B34" s="35"/>
      <c r="C34" s="31" t="s">
        <v>57</v>
      </c>
      <c r="D34" s="32"/>
    </row>
    <row r="35" spans="1:4" ht="15.75" x14ac:dyDescent="0.25">
      <c r="A35" s="6" t="s">
        <v>4</v>
      </c>
      <c r="B35" s="42">
        <f>B15</f>
        <v>0</v>
      </c>
      <c r="C35" s="43"/>
      <c r="D35" s="44"/>
    </row>
    <row r="36" spans="1:4" ht="32.25" customHeight="1" x14ac:dyDescent="0.25">
      <c r="A36" s="20" t="s">
        <v>60</v>
      </c>
      <c r="B36" s="45"/>
      <c r="C36" s="46"/>
      <c r="D36" s="47"/>
    </row>
    <row r="37" spans="1:4" ht="18" customHeight="1" x14ac:dyDescent="0.25">
      <c r="A37" s="6" t="s">
        <v>54</v>
      </c>
      <c r="B37" s="21"/>
      <c r="C37" s="31" t="s">
        <v>57</v>
      </c>
      <c r="D37" s="32"/>
    </row>
    <row r="38" spans="1:4" ht="15.75" x14ac:dyDescent="0.25">
      <c r="A38" s="6" t="s">
        <v>19</v>
      </c>
      <c r="B38" s="42">
        <f>B22</f>
        <v>0</v>
      </c>
      <c r="C38" s="43"/>
      <c r="D38" s="44"/>
    </row>
    <row r="39" spans="1:4" ht="32.25" customHeight="1" x14ac:dyDescent="0.25">
      <c r="A39" s="20" t="s">
        <v>61</v>
      </c>
      <c r="B39" s="45"/>
      <c r="C39" s="46"/>
      <c r="D39" s="47"/>
    </row>
    <row r="40" spans="1:4" x14ac:dyDescent="0.25">
      <c r="A40" s="17" t="s">
        <v>54</v>
      </c>
      <c r="B40" s="19"/>
      <c r="C40" s="31" t="s">
        <v>57</v>
      </c>
      <c r="D40" s="19"/>
    </row>
    <row r="41" spans="1:4" x14ac:dyDescent="0.25">
      <c r="A41" s="1" t="s">
        <v>72</v>
      </c>
      <c r="B41" s="1"/>
    </row>
    <row r="42" spans="1:4" x14ac:dyDescent="0.25">
      <c r="A42" s="1"/>
      <c r="B42" s="1"/>
    </row>
    <row r="43" spans="1:4" x14ac:dyDescent="0.25">
      <c r="A43" s="1"/>
      <c r="B43" s="1"/>
    </row>
    <row r="44" spans="1:4" x14ac:dyDescent="0.25">
      <c r="A44" s="1"/>
      <c r="B44" s="1"/>
    </row>
    <row r="45" spans="1:4" x14ac:dyDescent="0.25">
      <c r="A45" s="1"/>
      <c r="B45" s="1"/>
    </row>
  </sheetData>
  <sheetProtection algorithmName="SHA-512" hashValue="cgNEHwt+YAbDYFz2MgXI9Bu6tgk7J0J1K4HTtwb//aVunoTB6wx4YH0qm1saZ1NEkmAYyllvUYtqZ2SzEbXIdA==" saltValue="CyT/wYAWiKDMqNXuDIelMg==" spinCount="100000" sheet="1" objects="1" scenarios="1"/>
  <mergeCells count="33">
    <mergeCell ref="B15:D15"/>
    <mergeCell ref="B9:D9"/>
    <mergeCell ref="B11:D11"/>
    <mergeCell ref="B12:D12"/>
    <mergeCell ref="B13:D13"/>
    <mergeCell ref="B39:D39"/>
    <mergeCell ref="B32:D32"/>
    <mergeCell ref="B30:D30"/>
    <mergeCell ref="B33:D33"/>
    <mergeCell ref="B35:D35"/>
    <mergeCell ref="C10:D10"/>
    <mergeCell ref="C17:D17"/>
    <mergeCell ref="C24:D24"/>
    <mergeCell ref="B36:D36"/>
    <mergeCell ref="B38:D38"/>
    <mergeCell ref="B20:D20"/>
    <mergeCell ref="B14:D14"/>
    <mergeCell ref="B2:D2"/>
    <mergeCell ref="B29:D29"/>
    <mergeCell ref="B27:D27"/>
    <mergeCell ref="B28:D28"/>
    <mergeCell ref="B21:D21"/>
    <mergeCell ref="B22:D22"/>
    <mergeCell ref="B23:D23"/>
    <mergeCell ref="B25:D25"/>
    <mergeCell ref="B26:D26"/>
    <mergeCell ref="B16:D16"/>
    <mergeCell ref="B18:D18"/>
    <mergeCell ref="B19:D19"/>
    <mergeCell ref="B3:D3"/>
    <mergeCell ref="B5:D5"/>
    <mergeCell ref="B6:D6"/>
    <mergeCell ref="B8:D8"/>
  </mergeCells>
  <pageMargins left="0.7" right="0.7" top="0.25" bottom="0.2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D34"/>
  <sheetViews>
    <sheetView workbookViewId="0">
      <selection activeCell="B3" sqref="B3"/>
    </sheetView>
  </sheetViews>
  <sheetFormatPr defaultRowHeight="15" x14ac:dyDescent="0.25"/>
  <cols>
    <col min="1" max="1" width="17.140625" customWidth="1"/>
    <col min="2" max="2" width="14.85546875" customWidth="1"/>
    <col min="3" max="3" width="15.5703125" customWidth="1"/>
    <col min="4" max="4" width="15.7109375" customWidth="1"/>
  </cols>
  <sheetData>
    <row r="2" spans="1:4" x14ac:dyDescent="0.25">
      <c r="A2" s="4"/>
      <c r="B2" s="8" t="s">
        <v>20</v>
      </c>
      <c r="C2" s="8" t="s">
        <v>21</v>
      </c>
      <c r="D2" s="8" t="s">
        <v>49</v>
      </c>
    </row>
    <row r="3" spans="1:4" x14ac:dyDescent="0.25">
      <c r="A3" s="4" t="s">
        <v>47</v>
      </c>
      <c r="B3" s="9">
        <v>1000000</v>
      </c>
      <c r="C3" s="4" t="s">
        <v>48</v>
      </c>
      <c r="D3" s="4"/>
    </row>
    <row r="4" spans="1:4" x14ac:dyDescent="0.25">
      <c r="A4" s="4" t="s">
        <v>16</v>
      </c>
      <c r="B4" s="10">
        <f>B3*B13</f>
        <v>65000</v>
      </c>
      <c r="C4" s="9">
        <f>D19</f>
        <v>17254.691382500001</v>
      </c>
      <c r="D4" s="4"/>
    </row>
    <row r="5" spans="1:4" x14ac:dyDescent="0.25">
      <c r="A5" s="4" t="s">
        <v>4</v>
      </c>
      <c r="B5" s="10">
        <f>B4*D5</f>
        <v>32500</v>
      </c>
      <c r="C5" s="10">
        <f>C4*D5</f>
        <v>8627.3456912500005</v>
      </c>
      <c r="D5" s="11">
        <v>0.5</v>
      </c>
    </row>
    <row r="6" spans="1:4" x14ac:dyDescent="0.25">
      <c r="A6" s="4" t="s">
        <v>50</v>
      </c>
      <c r="B6" s="10">
        <f>(B4*D5)*D6</f>
        <v>8125</v>
      </c>
      <c r="C6" s="10">
        <f>(C4*B7)*D6</f>
        <v>2156.8364228125001</v>
      </c>
      <c r="D6" s="11">
        <v>0.25</v>
      </c>
    </row>
    <row r="7" spans="1:4" x14ac:dyDescent="0.25">
      <c r="A7" s="4" t="s">
        <v>51</v>
      </c>
      <c r="B7" s="11">
        <v>0.5</v>
      </c>
      <c r="C7" s="4"/>
      <c r="D7" s="4"/>
    </row>
    <row r="8" spans="1:4" x14ac:dyDescent="0.25">
      <c r="A8" s="16" t="s">
        <v>53</v>
      </c>
      <c r="B8" s="7">
        <f>B4-B5-B6</f>
        <v>24375</v>
      </c>
      <c r="C8" s="7">
        <f>C4-C5-C6</f>
        <v>6470.5092684375004</v>
      </c>
    </row>
    <row r="11" spans="1:4" x14ac:dyDescent="0.25">
      <c r="A11" s="4" t="s">
        <v>21</v>
      </c>
      <c r="B11" s="4"/>
    </row>
    <row r="12" spans="1:4" x14ac:dyDescent="0.25">
      <c r="A12" s="4" t="s">
        <v>52</v>
      </c>
      <c r="B12" s="12">
        <v>0.03</v>
      </c>
    </row>
    <row r="13" spans="1:4" x14ac:dyDescent="0.25">
      <c r="A13" s="13" t="s">
        <v>42</v>
      </c>
      <c r="B13" s="14">
        <v>6.5000000000000002E-2</v>
      </c>
    </row>
    <row r="14" spans="1:4" x14ac:dyDescent="0.25">
      <c r="A14" s="4" t="s">
        <v>46</v>
      </c>
      <c r="B14" s="15" t="s">
        <v>43</v>
      </c>
      <c r="C14" s="8" t="s">
        <v>44</v>
      </c>
      <c r="D14" s="8" t="s">
        <v>45</v>
      </c>
    </row>
    <row r="15" spans="1:4" x14ac:dyDescent="0.25">
      <c r="A15" s="4" t="s">
        <v>22</v>
      </c>
      <c r="B15" s="9">
        <v>50000</v>
      </c>
      <c r="C15" s="10">
        <f>B15</f>
        <v>50000</v>
      </c>
      <c r="D15" s="10">
        <f>$B$13*C15</f>
        <v>3250</v>
      </c>
    </row>
    <row r="16" spans="1:4" x14ac:dyDescent="0.25">
      <c r="A16" s="4" t="s">
        <v>23</v>
      </c>
      <c r="B16" s="9">
        <f>B15*(1+B12)</f>
        <v>51500</v>
      </c>
      <c r="C16" s="10">
        <f>SUM(B15:B16)</f>
        <v>101500</v>
      </c>
      <c r="D16" s="10">
        <f t="shared" ref="D16:D34" si="0">$B$13*C16</f>
        <v>6597.5</v>
      </c>
    </row>
    <row r="17" spans="1:4" x14ac:dyDescent="0.25">
      <c r="A17" s="4" t="s">
        <v>24</v>
      </c>
      <c r="B17" s="9">
        <f>B16*(1+$B$12)</f>
        <v>53045</v>
      </c>
      <c r="C17" s="10">
        <f>SUM(B15:B17)</f>
        <v>154545</v>
      </c>
      <c r="D17" s="10">
        <f t="shared" si="0"/>
        <v>10045.425000000001</v>
      </c>
    </row>
    <row r="18" spans="1:4" x14ac:dyDescent="0.25">
      <c r="A18" s="4" t="s">
        <v>25</v>
      </c>
      <c r="B18" s="9">
        <f t="shared" ref="B18:B34" si="1">B17*(1+$B$12)</f>
        <v>54636.35</v>
      </c>
      <c r="C18" s="10">
        <f>SUM(B15:B18)</f>
        <v>209181.35</v>
      </c>
      <c r="D18" s="10">
        <f t="shared" si="0"/>
        <v>13596.787750000001</v>
      </c>
    </row>
    <row r="19" spans="1:4" x14ac:dyDescent="0.25">
      <c r="A19" s="4" t="s">
        <v>26</v>
      </c>
      <c r="B19" s="9">
        <f t="shared" si="1"/>
        <v>56275.440499999997</v>
      </c>
      <c r="C19" s="10">
        <f>SUM(B15:B19)</f>
        <v>265456.7905</v>
      </c>
      <c r="D19" s="10">
        <f t="shared" si="0"/>
        <v>17254.691382500001</v>
      </c>
    </row>
    <row r="20" spans="1:4" x14ac:dyDescent="0.25">
      <c r="A20" s="4" t="s">
        <v>27</v>
      </c>
      <c r="B20" s="9">
        <f t="shared" si="1"/>
        <v>57963.703714999996</v>
      </c>
      <c r="C20" s="10">
        <f>SUM(B15:B20)</f>
        <v>323420.49421500001</v>
      </c>
      <c r="D20" s="10">
        <f t="shared" si="0"/>
        <v>21022.332123975</v>
      </c>
    </row>
    <row r="21" spans="1:4" x14ac:dyDescent="0.25">
      <c r="A21" s="4" t="s">
        <v>28</v>
      </c>
      <c r="B21" s="9">
        <f t="shared" si="1"/>
        <v>59702.614826450001</v>
      </c>
      <c r="C21" s="10">
        <f>SUM(B15:B21)</f>
        <v>383123.10904145002</v>
      </c>
      <c r="D21" s="10">
        <f t="shared" si="0"/>
        <v>24903.002087694251</v>
      </c>
    </row>
    <row r="22" spans="1:4" x14ac:dyDescent="0.25">
      <c r="A22" s="4" t="s">
        <v>29</v>
      </c>
      <c r="B22" s="9">
        <f t="shared" si="1"/>
        <v>61493.693271243501</v>
      </c>
      <c r="C22" s="10">
        <f>SUM(B15:B22)</f>
        <v>444616.8023126935</v>
      </c>
      <c r="D22" s="10">
        <f t="shared" si="0"/>
        <v>28900.092150325079</v>
      </c>
    </row>
    <row r="23" spans="1:4" x14ac:dyDescent="0.25">
      <c r="A23" s="4" t="s">
        <v>30</v>
      </c>
      <c r="B23" s="9">
        <f t="shared" si="1"/>
        <v>63338.504069380804</v>
      </c>
      <c r="C23" s="10">
        <f>SUM(B15:B23)</f>
        <v>507955.30638207431</v>
      </c>
      <c r="D23" s="10">
        <f t="shared" si="0"/>
        <v>33017.09491483483</v>
      </c>
    </row>
    <row r="24" spans="1:4" x14ac:dyDescent="0.25">
      <c r="A24" s="4" t="s">
        <v>31</v>
      </c>
      <c r="B24" s="9">
        <f t="shared" si="1"/>
        <v>65238.659191462233</v>
      </c>
      <c r="C24" s="10">
        <f>SUM(B15:B24)</f>
        <v>573193.96557353658</v>
      </c>
      <c r="D24" s="10">
        <f t="shared" si="0"/>
        <v>37257.607762279877</v>
      </c>
    </row>
    <row r="25" spans="1:4" x14ac:dyDescent="0.25">
      <c r="A25" s="4" t="s">
        <v>32</v>
      </c>
      <c r="B25" s="9">
        <f t="shared" si="1"/>
        <v>67195.818967206098</v>
      </c>
      <c r="C25" s="10">
        <f>SUM(B15:B25)</f>
        <v>640389.78454074264</v>
      </c>
      <c r="D25" s="10">
        <f t="shared" si="0"/>
        <v>41625.335995148271</v>
      </c>
    </row>
    <row r="26" spans="1:4" x14ac:dyDescent="0.25">
      <c r="A26" s="4" t="s">
        <v>33</v>
      </c>
      <c r="B26" s="9">
        <f t="shared" si="1"/>
        <v>69211.693536222287</v>
      </c>
      <c r="C26" s="10">
        <f>SUM(B15:B26)</f>
        <v>709601.47807696497</v>
      </c>
      <c r="D26" s="10">
        <f t="shared" si="0"/>
        <v>46124.096075002723</v>
      </c>
    </row>
    <row r="27" spans="1:4" x14ac:dyDescent="0.25">
      <c r="A27" s="4" t="s">
        <v>34</v>
      </c>
      <c r="B27" s="9">
        <f t="shared" si="1"/>
        <v>71288.04434230896</v>
      </c>
      <c r="C27" s="10">
        <f>SUM(B15:B27)</f>
        <v>780889.52241927397</v>
      </c>
      <c r="D27" s="10">
        <f t="shared" si="0"/>
        <v>50757.818957252806</v>
      </c>
    </row>
    <row r="28" spans="1:4" x14ac:dyDescent="0.25">
      <c r="A28" s="4" t="s">
        <v>35</v>
      </c>
      <c r="B28" s="9">
        <f t="shared" si="1"/>
        <v>73426.685672578227</v>
      </c>
      <c r="C28" s="10">
        <f>SUM(B15:B28)</f>
        <v>854316.20809185226</v>
      </c>
      <c r="D28" s="10">
        <f t="shared" si="0"/>
        <v>55530.553525970397</v>
      </c>
    </row>
    <row r="29" spans="1:4" x14ac:dyDescent="0.25">
      <c r="A29" s="4" t="s">
        <v>36</v>
      </c>
      <c r="B29" s="9">
        <f t="shared" si="1"/>
        <v>75629.486242755578</v>
      </c>
      <c r="C29" s="10">
        <f>SUM(B15:B29)</f>
        <v>929945.6943346078</v>
      </c>
      <c r="D29" s="10">
        <f t="shared" si="0"/>
        <v>60446.470131749513</v>
      </c>
    </row>
    <row r="30" spans="1:4" x14ac:dyDescent="0.25">
      <c r="A30" s="4" t="s">
        <v>37</v>
      </c>
      <c r="B30" s="9">
        <f t="shared" si="1"/>
        <v>77898.370830038242</v>
      </c>
      <c r="C30" s="10">
        <f>SUM(B15:B30)</f>
        <v>1007844.065164646</v>
      </c>
      <c r="D30" s="10">
        <f t="shared" si="0"/>
        <v>65509.864235701993</v>
      </c>
    </row>
    <row r="31" spans="1:4" x14ac:dyDescent="0.25">
      <c r="A31" s="4" t="s">
        <v>38</v>
      </c>
      <c r="B31" s="9">
        <f t="shared" si="1"/>
        <v>80235.321954939398</v>
      </c>
      <c r="C31" s="10">
        <f>SUM(B15:B31)</f>
        <v>1088079.3871195854</v>
      </c>
      <c r="D31" s="10">
        <f t="shared" si="0"/>
        <v>70725.160162773056</v>
      </c>
    </row>
    <row r="32" spans="1:4" x14ac:dyDescent="0.25">
      <c r="A32" s="4" t="s">
        <v>39</v>
      </c>
      <c r="B32" s="9">
        <f t="shared" si="1"/>
        <v>82642.381613587582</v>
      </c>
      <c r="C32" s="10">
        <f>SUM(B15:B32)</f>
        <v>1170721.7687331729</v>
      </c>
      <c r="D32" s="10">
        <f t="shared" si="0"/>
        <v>76096.914967656237</v>
      </c>
    </row>
    <row r="33" spans="1:4" x14ac:dyDescent="0.25">
      <c r="A33" s="4" t="s">
        <v>40</v>
      </c>
      <c r="B33" s="9">
        <f t="shared" si="1"/>
        <v>85121.65306199521</v>
      </c>
      <c r="C33" s="10">
        <f>SUM(B15:B33)</f>
        <v>1255843.4217951682</v>
      </c>
      <c r="D33" s="10">
        <f t="shared" si="0"/>
        <v>81629.822416685929</v>
      </c>
    </row>
    <row r="34" spans="1:4" x14ac:dyDescent="0.25">
      <c r="A34" s="4" t="s">
        <v>41</v>
      </c>
      <c r="B34" s="9">
        <f t="shared" si="1"/>
        <v>87675.302653855062</v>
      </c>
      <c r="C34" s="10">
        <f>SUM(B15:B34)</f>
        <v>1343518.7244490231</v>
      </c>
      <c r="D34" s="10">
        <f t="shared" si="0"/>
        <v>87328.71708918651</v>
      </c>
    </row>
  </sheetData>
  <sheetProtection algorithmName="SHA-512" hashValue="PljuYh07htN0avP7yOchLDporZ6vuwtLdOGw1X5viB7S7NTJyMg0QBA8eHywB3swq+LpFxe1sEUnIsjleYZrbw==" saltValue="hQ6uLAPzcsax26I1rjE8VQ==" spinCount="100000" sheet="1" objects="1" scenarios="1"/>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Commission Workbook</vt:lpstr>
      <vt:lpstr>Commission Calculator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Terry A Purdy</dc:creator>
  <cp:lastModifiedBy>user</cp:lastModifiedBy>
  <cp:lastPrinted>2018-07-13T16:18:49Z</cp:lastPrinted>
  <dcterms:created xsi:type="dcterms:W3CDTF">2016-09-20T13:57:30Z</dcterms:created>
  <dcterms:modified xsi:type="dcterms:W3CDTF">2018-07-13T17:07:47Z</dcterms:modified>
</cp:coreProperties>
</file>